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15" activeTab="0"/>
  </bookViews>
  <sheets>
    <sheet name="the one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<sst xmlns="http://schemas.openxmlformats.org/spreadsheetml/2006/main" count="69" uniqueCount="43">
  <si>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%</t>
  </si>
  <si>
    <t>Progetto EFZ nel Comune di:</t>
  </si>
  <si>
    <t>Richiedente:</t>
  </si>
  <si>
    <t>Data:</t>
  </si>
  <si>
    <t>Elaborato da:</t>
  </si>
  <si>
    <t xml:space="preserve">Stato di riferimento determinante </t>
  </si>
  <si>
    <t>Superficie utile lorda (SUL in m2)</t>
  </si>
  <si>
    <t>Superficie accessoria lorda (SAL in m2)</t>
  </si>
  <si>
    <t>SUL e SAL determinanti</t>
  </si>
  <si>
    <t>PT</t>
  </si>
  <si>
    <t>1. piano</t>
  </si>
  <si>
    <t>2. piano</t>
  </si>
  <si>
    <t>3. piano</t>
  </si>
  <si>
    <t>1. inferiore</t>
  </si>
  <si>
    <t>2. inferiore</t>
  </si>
  <si>
    <t>Ampliamenti dal 1972 ad oggi</t>
  </si>
  <si>
    <r>
      <t xml:space="preserve">SUL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 esistente</t>
    </r>
  </si>
  <si>
    <r>
      <t xml:space="preserve">SUL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 esistente</t>
    </r>
  </si>
  <si>
    <r>
      <t xml:space="preserve">SAL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 esistente</t>
    </r>
  </si>
  <si>
    <r>
      <t xml:space="preserve">SAL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 esistente</t>
    </r>
  </si>
  <si>
    <t>Restante possibilità d'ampliamento</t>
  </si>
  <si>
    <r>
      <t xml:space="preserve">Smantellamento SUL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 xml:space="preserve">esterno </t>
    </r>
    <r>
      <rPr>
        <sz val="9"/>
        <rFont val="Arial"/>
        <family val="2"/>
      </rPr>
      <t>del volume</t>
    </r>
  </si>
  <si>
    <r>
      <t>Smantellamento SUL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</t>
    </r>
  </si>
  <si>
    <r>
      <t xml:space="preserve">Smantellamento SAL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</t>
    </r>
  </si>
  <si>
    <r>
      <t>Smantellamento SAL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</t>
    </r>
  </si>
  <si>
    <t>Ampliamento SAL riconosciuto</t>
  </si>
  <si>
    <t>Smantellamento SAL riconosciuto</t>
  </si>
  <si>
    <t>Smantellamenti/demolizioni in totale (SUL e SAL)</t>
  </si>
  <si>
    <r>
      <t xml:space="preserve">SUL nuova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 esistente</t>
    </r>
  </si>
  <si>
    <r>
      <t>SUL nuova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 esistente</t>
    </r>
  </si>
  <si>
    <t>Somma degli ampliamenti della SUL dal 1972 ad oggi</t>
  </si>
  <si>
    <r>
      <t xml:space="preserve">Ampliamento SUL riconosciuto </t>
    </r>
    <r>
      <rPr>
        <sz val="9"/>
        <rFont val="Arial"/>
        <family val="2"/>
      </rPr>
      <t>(interno 1/2)</t>
    </r>
  </si>
  <si>
    <t xml:space="preserve">Smantellamento SUL riconosciuto </t>
  </si>
  <si>
    <r>
      <t xml:space="preserve">SAL nuova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</t>
    </r>
  </si>
  <si>
    <r>
      <t>SAL nuova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</t>
    </r>
  </si>
  <si>
    <r>
      <t xml:space="preserve">Ampliamento SAL riconosciuto </t>
    </r>
    <r>
      <rPr>
        <sz val="9"/>
        <rFont val="Arial"/>
        <family val="2"/>
      </rPr>
      <t>(interno 1/2)</t>
    </r>
  </si>
  <si>
    <t>Somma di tutti gli ampliamenti dal 1972 ad oggi</t>
  </si>
  <si>
    <t>Progetto in procedura</t>
  </si>
  <si>
    <t>Somma degli ampliamenti SUL e SAL in procedura</t>
  </si>
  <si>
    <t>Totale %</t>
  </si>
  <si>
    <t>Totale m2</t>
  </si>
  <si>
    <t>No. di registrazione EFZ (UST-GR):</t>
  </si>
  <si>
    <r>
      <t xml:space="preserve">Ampliamento SUL riconosciuto </t>
    </r>
    <r>
      <rPr>
        <sz val="9"/>
        <rFont val="Arial"/>
        <family val="2"/>
      </rPr>
      <t>(senza demolizioni)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</si>
</sst>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[$-807]dddd\,\ d\.\ mmmm\ yyyy"/>
    <numFmt numFmtId="172" formatCode="dd/mm/yy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170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170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2" fontId="4" fillId="0" borderId="30" xfId="0" applyNumberFormat="1" applyFont="1" applyBorder="1" applyAlignment="1">
      <alignment/>
    </xf>
    <xf numFmtId="2" fontId="4" fillId="33" borderId="31" xfId="0" applyNumberFormat="1" applyFont="1" applyFill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/>
    </xf>
    <xf numFmtId="170" fontId="3" fillId="33" borderId="32" xfId="0" applyNumberFormat="1" applyFont="1" applyFill="1" applyBorder="1" applyAlignment="1">
      <alignment horizontal="center"/>
    </xf>
    <xf numFmtId="0" fontId="3" fillId="0" borderId="33" xfId="0" applyFont="1" applyBorder="1" applyAlignment="1">
      <alignment vertical="top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26" xfId="0" applyFont="1" applyBorder="1" applyAlignment="1">
      <alignment vertical="top"/>
    </xf>
    <xf numFmtId="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5" xfId="0" applyFont="1" applyBorder="1" applyAlignment="1">
      <alignment vertical="top"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" fontId="4" fillId="33" borderId="41" xfId="0" applyNumberFormat="1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3" fillId="0" borderId="33" xfId="0" applyFont="1" applyBorder="1" applyAlignment="1">
      <alignment/>
    </xf>
    <xf numFmtId="2" fontId="4" fillId="34" borderId="44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24" xfId="0" applyNumberFormat="1" applyFont="1" applyFill="1" applyBorder="1" applyAlignment="1">
      <alignment horizontal="right"/>
    </xf>
    <xf numFmtId="2" fontId="4" fillId="34" borderId="16" xfId="0" applyNumberFormat="1" applyFont="1" applyFill="1" applyBorder="1" applyAlignment="1">
      <alignment horizontal="right"/>
    </xf>
    <xf numFmtId="2" fontId="4" fillId="34" borderId="17" xfId="0" applyNumberFormat="1" applyFont="1" applyFill="1" applyBorder="1" applyAlignment="1">
      <alignment horizontal="right"/>
    </xf>
    <xf numFmtId="0" fontId="4" fillId="0" borderId="45" xfId="0" applyFont="1" applyBorder="1" applyAlignment="1">
      <alignment/>
    </xf>
    <xf numFmtId="2" fontId="4" fillId="0" borderId="46" xfId="0" applyNumberFormat="1" applyFont="1" applyBorder="1" applyAlignment="1">
      <alignment/>
    </xf>
    <xf numFmtId="2" fontId="4" fillId="35" borderId="42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7" xfId="0" applyFont="1" applyBorder="1" applyAlignment="1">
      <alignment/>
    </xf>
    <xf numFmtId="2" fontId="4" fillId="33" borderId="42" xfId="0" applyNumberFormat="1" applyFont="1" applyFill="1" applyBorder="1" applyAlignment="1">
      <alignment/>
    </xf>
    <xf numFmtId="170" fontId="4" fillId="33" borderId="22" xfId="0" applyNumberFormat="1" applyFont="1" applyFill="1" applyBorder="1" applyAlignment="1">
      <alignment horizontal="right"/>
    </xf>
    <xf numFmtId="2" fontId="4" fillId="35" borderId="49" xfId="0" applyNumberFormat="1" applyFont="1" applyFill="1" applyBorder="1" applyAlignment="1">
      <alignment/>
    </xf>
    <xf numFmtId="2" fontId="3" fillId="35" borderId="50" xfId="0" applyNumberFormat="1" applyFont="1" applyFill="1" applyBorder="1" applyAlignment="1">
      <alignment/>
    </xf>
    <xf numFmtId="2" fontId="4" fillId="35" borderId="50" xfId="0" applyNumberFormat="1" applyFont="1" applyFill="1" applyBorder="1" applyAlignment="1">
      <alignment/>
    </xf>
    <xf numFmtId="170" fontId="4" fillId="35" borderId="51" xfId="0" applyNumberFormat="1" applyFont="1" applyFill="1" applyBorder="1" applyAlignment="1">
      <alignment/>
    </xf>
    <xf numFmtId="0" fontId="4" fillId="35" borderId="52" xfId="0" applyFont="1" applyFill="1" applyBorder="1" applyAlignment="1">
      <alignment/>
    </xf>
    <xf numFmtId="0" fontId="4" fillId="0" borderId="0" xfId="0" applyFont="1" applyAlignment="1">
      <alignment horizontal="center"/>
    </xf>
    <xf numFmtId="170" fontId="3" fillId="35" borderId="42" xfId="0" applyNumberFormat="1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0" fontId="3" fillId="35" borderId="53" xfId="0" applyFont="1" applyFill="1" applyBorder="1" applyAlignment="1">
      <alignment/>
    </xf>
    <xf numFmtId="2" fontId="4" fillId="35" borderId="41" xfId="0" applyNumberFormat="1" applyFont="1" applyFill="1" applyBorder="1" applyAlignment="1">
      <alignment/>
    </xf>
    <xf numFmtId="2" fontId="3" fillId="35" borderId="41" xfId="0" applyNumberFormat="1" applyFont="1" applyFill="1" applyBorder="1" applyAlignment="1">
      <alignment/>
    </xf>
    <xf numFmtId="0" fontId="3" fillId="0" borderId="25" xfId="0" applyFont="1" applyBorder="1" applyAlignment="1">
      <alignment vertical="top"/>
    </xf>
    <xf numFmtId="0" fontId="3" fillId="0" borderId="54" xfId="0" applyFont="1" applyBorder="1" applyAlignment="1">
      <alignment/>
    </xf>
    <xf numFmtId="0" fontId="6" fillId="35" borderId="55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3" xfId="0" applyFont="1" applyFill="1" applyBorder="1" applyAlignment="1" applyProtection="1">
      <alignment/>
      <protection locked="0"/>
    </xf>
    <xf numFmtId="170" fontId="3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3" fillId="33" borderId="56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56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 locked="0"/>
    </xf>
    <xf numFmtId="0" fontId="4" fillId="33" borderId="34" xfId="0" applyFont="1" applyFill="1" applyBorder="1" applyAlignment="1" applyProtection="1">
      <alignment horizontal="center"/>
      <protection locked="0"/>
    </xf>
    <xf numFmtId="0" fontId="4" fillId="0" borderId="57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4" fillId="0" borderId="48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0" borderId="59" xfId="0" applyFont="1" applyBorder="1" applyAlignment="1">
      <alignment/>
    </xf>
    <xf numFmtId="0" fontId="4" fillId="0" borderId="43" xfId="0" applyFont="1" applyBorder="1" applyAlignment="1">
      <alignment/>
    </xf>
    <xf numFmtId="0" fontId="3" fillId="33" borderId="60" xfId="0" applyFont="1" applyFill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5" fillId="33" borderId="6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42.00390625" style="4" customWidth="1"/>
    <col min="2" max="8" width="10.00390625" style="3" customWidth="1"/>
    <col min="9" max="9" width="10.00390625" style="4" customWidth="1"/>
    <col min="10" max="10" width="2.7109375" style="4" bestFit="1" customWidth="1"/>
    <col min="11" max="11" width="11.28125" style="4" customWidth="1"/>
    <col min="12" max="16384" width="11.421875" style="4" customWidth="1"/>
  </cols>
  <sheetData>
    <row r="1" spans="1:12" ht="12">
      <c r="A1" s="1" t="s">
        <v>1</v>
      </c>
      <c r="B1" s="100"/>
      <c r="C1" s="101"/>
      <c r="D1" s="102"/>
      <c r="E1" s="2"/>
      <c r="G1" s="4" t="s">
        <v>3</v>
      </c>
      <c r="I1" s="5">
        <f ca="1">TODAY()</f>
        <v>44251</v>
      </c>
      <c r="K1" s="6"/>
      <c r="L1" s="7"/>
    </row>
    <row r="2" spans="1:12" ht="12">
      <c r="A2" s="8" t="s">
        <v>2</v>
      </c>
      <c r="B2" s="103"/>
      <c r="C2" s="103"/>
      <c r="D2" s="104"/>
      <c r="E2" s="9"/>
      <c r="K2" s="6"/>
      <c r="L2" s="7"/>
    </row>
    <row r="3" spans="1:12" ht="12.75" thickBot="1">
      <c r="A3" s="10" t="s">
        <v>41</v>
      </c>
      <c r="B3" s="105"/>
      <c r="C3" s="106"/>
      <c r="D3" s="107"/>
      <c r="E3" s="9"/>
      <c r="G3" s="3" t="s">
        <v>4</v>
      </c>
      <c r="I3" s="77"/>
      <c r="K3" s="6"/>
      <c r="L3" s="11"/>
    </row>
    <row r="4" spans="2:12" ht="6.75" customHeight="1" thickBot="1">
      <c r="B4" s="23"/>
      <c r="C4" s="23"/>
      <c r="D4" s="23"/>
      <c r="E4" s="23"/>
      <c r="F4" s="23"/>
      <c r="G4" s="23"/>
      <c r="H4" s="23"/>
      <c r="J4" s="6"/>
      <c r="K4" s="6"/>
      <c r="L4" s="6"/>
    </row>
    <row r="5" spans="1:12" ht="14.25">
      <c r="A5" s="88" t="s">
        <v>5</v>
      </c>
      <c r="B5" s="12" t="s">
        <v>14</v>
      </c>
      <c r="C5" s="12" t="s">
        <v>13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40</v>
      </c>
      <c r="I5" s="13" t="s">
        <v>39</v>
      </c>
      <c r="J5" s="97"/>
      <c r="K5" s="6"/>
      <c r="L5" s="6"/>
    </row>
    <row r="6" spans="1:12" ht="13.5" customHeight="1">
      <c r="A6" s="14" t="s">
        <v>6</v>
      </c>
      <c r="B6" s="15"/>
      <c r="C6" s="15"/>
      <c r="D6" s="15"/>
      <c r="E6" s="15"/>
      <c r="F6" s="15"/>
      <c r="G6" s="15"/>
      <c r="H6" s="15">
        <f>SUM(B6:G6)</f>
        <v>0</v>
      </c>
      <c r="I6" s="16"/>
      <c r="J6" s="17"/>
      <c r="K6" s="6"/>
      <c r="L6" s="6"/>
    </row>
    <row r="7" spans="1:12" ht="13.5" customHeight="1">
      <c r="A7" s="18" t="s">
        <v>7</v>
      </c>
      <c r="B7" s="15"/>
      <c r="C7" s="15"/>
      <c r="D7" s="15"/>
      <c r="E7" s="15"/>
      <c r="F7" s="15"/>
      <c r="G7" s="15"/>
      <c r="H7" s="15">
        <f>SUM(B7:G7)</f>
        <v>0</v>
      </c>
      <c r="I7" s="16"/>
      <c r="J7" s="17"/>
      <c r="K7" s="6"/>
      <c r="L7" s="6"/>
    </row>
    <row r="8" spans="1:12" ht="12.75" thickBot="1">
      <c r="A8" s="19" t="s">
        <v>8</v>
      </c>
      <c r="B8" s="20">
        <f>SUM(B6:B7)</f>
        <v>0</v>
      </c>
      <c r="C8" s="20">
        <f aca="true" t="shared" si="0" ref="C8:H8">SUM(C6:C7)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1">
        <v>100</v>
      </c>
      <c r="J8" s="22" t="s">
        <v>0</v>
      </c>
      <c r="K8" s="6"/>
      <c r="L8" s="6"/>
    </row>
    <row r="9" spans="2:12" ht="6.75" customHeight="1" thickBot="1">
      <c r="B9" s="23"/>
      <c r="C9" s="23"/>
      <c r="D9" s="23"/>
      <c r="E9" s="23"/>
      <c r="F9" s="23"/>
      <c r="G9" s="23"/>
      <c r="H9" s="23"/>
      <c r="J9" s="6"/>
      <c r="K9" s="6"/>
      <c r="L9" s="6"/>
    </row>
    <row r="10" spans="1:12" s="93" customFormat="1" ht="14.25">
      <c r="A10" s="90" t="s">
        <v>15</v>
      </c>
      <c r="B10" s="91" t="s">
        <v>14</v>
      </c>
      <c r="C10" s="91" t="s">
        <v>13</v>
      </c>
      <c r="D10" s="91" t="s">
        <v>9</v>
      </c>
      <c r="E10" s="91" t="s">
        <v>10</v>
      </c>
      <c r="F10" s="91" t="s">
        <v>11</v>
      </c>
      <c r="G10" s="91" t="s">
        <v>12</v>
      </c>
      <c r="H10" s="95" t="s">
        <v>40</v>
      </c>
      <c r="I10" s="98" t="s">
        <v>39</v>
      </c>
      <c r="J10" s="99"/>
      <c r="K10" s="92"/>
      <c r="L10" s="92"/>
    </row>
    <row r="11" spans="1:12" ht="13.5" customHeight="1">
      <c r="A11" s="18" t="s">
        <v>16</v>
      </c>
      <c r="B11" s="24"/>
      <c r="C11" s="15"/>
      <c r="D11" s="15"/>
      <c r="E11" s="15"/>
      <c r="F11" s="15"/>
      <c r="G11" s="15"/>
      <c r="H11" s="15">
        <f>SUM(B11:G11)</f>
        <v>0</v>
      </c>
      <c r="I11" s="16"/>
      <c r="J11" s="17"/>
      <c r="K11" s="6"/>
      <c r="L11" s="6"/>
    </row>
    <row r="12" spans="1:12" ht="13.5" customHeight="1">
      <c r="A12" s="25" t="s">
        <v>17</v>
      </c>
      <c r="B12" s="24"/>
      <c r="C12" s="15"/>
      <c r="D12" s="15"/>
      <c r="E12" s="15"/>
      <c r="F12" s="15"/>
      <c r="G12" s="15"/>
      <c r="H12" s="15">
        <f>SUM(B12:G12)</f>
        <v>0</v>
      </c>
      <c r="I12" s="16"/>
      <c r="J12" s="17"/>
      <c r="K12" s="6"/>
      <c r="L12" s="6"/>
    </row>
    <row r="13" spans="1:12" ht="15.75" customHeight="1" thickBot="1">
      <c r="A13" s="26" t="s">
        <v>31</v>
      </c>
      <c r="B13" s="27">
        <f aca="true" t="shared" si="1" ref="B13:G13">B11+(B12*0.5)</f>
        <v>0</v>
      </c>
      <c r="C13" s="27">
        <f t="shared" si="1"/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>H11+(H12*0.5)</f>
        <v>0</v>
      </c>
      <c r="I13" s="28" t="e">
        <f>(H13*100)/H8</f>
        <v>#DIV/0!</v>
      </c>
      <c r="J13" s="29" t="s">
        <v>0</v>
      </c>
      <c r="K13" s="6"/>
      <c r="L13" s="6"/>
    </row>
    <row r="14" spans="1:12" ht="13.5" customHeight="1" thickTop="1">
      <c r="A14" s="18" t="s">
        <v>18</v>
      </c>
      <c r="B14" s="24"/>
      <c r="C14" s="15"/>
      <c r="D14" s="15"/>
      <c r="E14" s="15"/>
      <c r="F14" s="15"/>
      <c r="G14" s="15"/>
      <c r="H14" s="30">
        <f>SUM(B14:G14)</f>
        <v>0</v>
      </c>
      <c r="I14" s="16"/>
      <c r="J14" s="17"/>
      <c r="K14" s="6"/>
      <c r="L14" s="6"/>
    </row>
    <row r="15" spans="1:12" ht="13.5" customHeight="1">
      <c r="A15" s="25" t="s">
        <v>19</v>
      </c>
      <c r="B15" s="24"/>
      <c r="C15" s="15"/>
      <c r="D15" s="15"/>
      <c r="E15" s="15"/>
      <c r="F15" s="15"/>
      <c r="G15" s="15"/>
      <c r="H15" s="15">
        <f>SUM(B15:G15)</f>
        <v>0</v>
      </c>
      <c r="I15" s="16"/>
      <c r="J15" s="17"/>
      <c r="K15" s="6"/>
      <c r="L15" s="6"/>
    </row>
    <row r="16" spans="1:12" ht="15.75" customHeight="1" thickBot="1">
      <c r="A16" s="26" t="s">
        <v>25</v>
      </c>
      <c r="B16" s="27">
        <f aca="true" t="shared" si="2" ref="B16:G16">B14+(B15*0.5)</f>
        <v>0</v>
      </c>
      <c r="C16" s="27">
        <f t="shared" si="2"/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>H14+(H15*0.5)</f>
        <v>0</v>
      </c>
      <c r="I16" s="28" t="e">
        <f>(H16*100)/H8</f>
        <v>#DIV/0!</v>
      </c>
      <c r="J16" s="29" t="s">
        <v>0</v>
      </c>
      <c r="K16" s="6"/>
      <c r="L16" s="6"/>
    </row>
    <row r="17" spans="1:12" ht="15.75" customHeight="1" thickBot="1" thickTop="1">
      <c r="A17" s="111" t="s">
        <v>20</v>
      </c>
      <c r="B17" s="109"/>
      <c r="C17" s="109"/>
      <c r="D17" s="109"/>
      <c r="E17" s="109"/>
      <c r="F17" s="109"/>
      <c r="G17" s="110"/>
      <c r="H17" s="31">
        <f>(H8*0.3)-(H13+H16)</f>
        <v>0</v>
      </c>
      <c r="I17" s="32" t="e">
        <f>(H17*100)/H8</f>
        <v>#DIV/0!</v>
      </c>
      <c r="J17" s="22" t="s">
        <v>0</v>
      </c>
      <c r="K17" s="33"/>
      <c r="L17" s="6"/>
    </row>
    <row r="18" spans="2:12" ht="6.75" customHeight="1" thickBot="1">
      <c r="B18" s="23"/>
      <c r="C18" s="23"/>
      <c r="D18" s="23"/>
      <c r="E18" s="23"/>
      <c r="F18" s="23"/>
      <c r="G18" s="23"/>
      <c r="H18" s="23"/>
      <c r="J18" s="6"/>
      <c r="K18" s="6"/>
      <c r="L18" s="6"/>
    </row>
    <row r="19" spans="1:12" ht="15.75" customHeight="1" thickBot="1">
      <c r="A19" s="89" t="s">
        <v>37</v>
      </c>
      <c r="B19" s="34" t="s">
        <v>14</v>
      </c>
      <c r="C19" s="34" t="s">
        <v>13</v>
      </c>
      <c r="D19" s="34" t="s">
        <v>9</v>
      </c>
      <c r="E19" s="34" t="s">
        <v>10</v>
      </c>
      <c r="F19" s="34" t="s">
        <v>11</v>
      </c>
      <c r="G19" s="34" t="s">
        <v>12</v>
      </c>
      <c r="H19" s="94" t="s">
        <v>40</v>
      </c>
      <c r="I19" s="96" t="s">
        <v>39</v>
      </c>
      <c r="J19" s="97"/>
      <c r="K19" s="6"/>
      <c r="L19" s="6"/>
    </row>
    <row r="20" spans="1:12" ht="13.5" customHeight="1">
      <c r="A20" s="35" t="s">
        <v>21</v>
      </c>
      <c r="B20" s="36"/>
      <c r="C20" s="36"/>
      <c r="D20" s="36"/>
      <c r="E20" s="36"/>
      <c r="F20" s="36"/>
      <c r="G20" s="36"/>
      <c r="H20" s="37">
        <f>SUM(B20:G20)</f>
        <v>0</v>
      </c>
      <c r="I20" s="38"/>
      <c r="J20" s="39"/>
      <c r="K20" s="6"/>
      <c r="L20" s="6"/>
    </row>
    <row r="21" spans="1:12" ht="13.5" customHeight="1">
      <c r="A21" s="85" t="s">
        <v>22</v>
      </c>
      <c r="B21" s="40"/>
      <c r="C21" s="40"/>
      <c r="D21" s="40"/>
      <c r="E21" s="40"/>
      <c r="F21" s="40"/>
      <c r="G21" s="40"/>
      <c r="H21" s="41">
        <f>SUM(B21:G21)</f>
        <v>0</v>
      </c>
      <c r="I21" s="42"/>
      <c r="J21" s="43"/>
      <c r="K21" s="6"/>
      <c r="L21" s="6"/>
    </row>
    <row r="22" spans="1:12" ht="13.5" customHeight="1" thickBot="1">
      <c r="A22" s="44" t="s">
        <v>32</v>
      </c>
      <c r="B22" s="45">
        <f aca="true" t="shared" si="3" ref="B22:H22">B20+(B21*0.5)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6"/>
      <c r="J22" s="47"/>
      <c r="K22" s="6"/>
      <c r="L22" s="6"/>
    </row>
    <row r="23" spans="1:12" ht="13.5" customHeight="1" thickTop="1">
      <c r="A23" s="48" t="s">
        <v>23</v>
      </c>
      <c r="B23" s="40"/>
      <c r="C23" s="40"/>
      <c r="D23" s="40"/>
      <c r="E23" s="40"/>
      <c r="F23" s="40"/>
      <c r="G23" s="40"/>
      <c r="H23" s="41">
        <f>SUM(B23:G23)</f>
        <v>0</v>
      </c>
      <c r="I23" s="42"/>
      <c r="J23" s="43"/>
      <c r="K23" s="6"/>
      <c r="L23" s="6"/>
    </row>
    <row r="24" spans="1:12" ht="13.5" customHeight="1">
      <c r="A24" s="48" t="s">
        <v>24</v>
      </c>
      <c r="B24" s="49"/>
      <c r="C24" s="49"/>
      <c r="D24" s="49"/>
      <c r="E24" s="49"/>
      <c r="F24" s="49"/>
      <c r="G24" s="49"/>
      <c r="H24" s="50">
        <f>SUM(B24:G24)</f>
        <v>0</v>
      </c>
      <c r="I24" s="51"/>
      <c r="J24" s="52"/>
      <c r="K24" s="6"/>
      <c r="L24" s="6"/>
    </row>
    <row r="25" spans="1:12" ht="13.5" customHeight="1" thickBot="1">
      <c r="A25" s="44" t="s">
        <v>26</v>
      </c>
      <c r="B25" s="45">
        <f aca="true" t="shared" si="4" ref="B25:H25">B23+(B24*0.5)</f>
        <v>0</v>
      </c>
      <c r="C25" s="45">
        <f t="shared" si="4"/>
        <v>0</v>
      </c>
      <c r="D25" s="45">
        <f t="shared" si="4"/>
        <v>0</v>
      </c>
      <c r="E25" s="45">
        <f t="shared" si="4"/>
        <v>0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6"/>
      <c r="J25" s="47"/>
      <c r="K25" s="6"/>
      <c r="L25" s="6"/>
    </row>
    <row r="26" spans="1:12" ht="15.75" customHeight="1" thickBot="1" thickTop="1">
      <c r="A26" s="108" t="s">
        <v>27</v>
      </c>
      <c r="B26" s="109"/>
      <c r="C26" s="109"/>
      <c r="D26" s="109"/>
      <c r="E26" s="109"/>
      <c r="F26" s="109"/>
      <c r="G26" s="110"/>
      <c r="H26" s="53">
        <f>H20+H23+((H21+H24)*0.5)</f>
        <v>0</v>
      </c>
      <c r="I26" s="54" t="e">
        <f>(H26*100)/H8</f>
        <v>#DIV/0!</v>
      </c>
      <c r="J26" s="55" t="s">
        <v>0</v>
      </c>
      <c r="K26" s="6"/>
      <c r="L26" s="6"/>
    </row>
    <row r="27" spans="1:12" ht="13.5" customHeight="1">
      <c r="A27" s="56" t="s">
        <v>28</v>
      </c>
      <c r="B27" s="57"/>
      <c r="C27" s="58"/>
      <c r="D27" s="58"/>
      <c r="E27" s="58"/>
      <c r="F27" s="58"/>
      <c r="G27" s="58"/>
      <c r="H27" s="59">
        <f>SUM(B27:G27)</f>
        <v>0</v>
      </c>
      <c r="I27" s="38"/>
      <c r="J27" s="39"/>
      <c r="K27" s="6"/>
      <c r="L27" s="6"/>
    </row>
    <row r="28" spans="1:12" ht="13.5" customHeight="1">
      <c r="A28" s="25" t="s">
        <v>29</v>
      </c>
      <c r="B28" s="60"/>
      <c r="C28" s="61"/>
      <c r="D28" s="61"/>
      <c r="E28" s="61"/>
      <c r="F28" s="61"/>
      <c r="G28" s="62"/>
      <c r="H28" s="61">
        <f>SUM(B28:G28)</f>
        <v>0</v>
      </c>
      <c r="I28" s="63"/>
      <c r="J28" s="17"/>
      <c r="K28" s="6"/>
      <c r="L28" s="6"/>
    </row>
    <row r="29" spans="1:12" ht="15.75" customHeight="1" thickBot="1">
      <c r="A29" s="26" t="s">
        <v>42</v>
      </c>
      <c r="B29" s="81">
        <f aca="true" t="shared" si="5" ref="B29:H29">B27+(B28*0.5)</f>
        <v>0</v>
      </c>
      <c r="C29" s="81">
        <f t="shared" si="5"/>
        <v>0</v>
      </c>
      <c r="D29" s="81">
        <f t="shared" si="5"/>
        <v>0</v>
      </c>
      <c r="E29" s="81">
        <f t="shared" si="5"/>
        <v>0</v>
      </c>
      <c r="F29" s="81">
        <f t="shared" si="5"/>
        <v>0</v>
      </c>
      <c r="G29" s="81">
        <f t="shared" si="5"/>
        <v>0</v>
      </c>
      <c r="H29" s="64">
        <f t="shared" si="5"/>
        <v>0</v>
      </c>
      <c r="I29" s="28" t="e">
        <f>(H29*100)/H8</f>
        <v>#DIV/0!</v>
      </c>
      <c r="J29" s="29" t="s">
        <v>0</v>
      </c>
      <c r="L29" s="6"/>
    </row>
    <row r="30" spans="1:12" ht="15.75" customHeight="1" thickBot="1" thickTop="1">
      <c r="A30" s="82" t="s">
        <v>30</v>
      </c>
      <c r="B30" s="83"/>
      <c r="C30" s="83"/>
      <c r="D30" s="83"/>
      <c r="E30" s="83"/>
      <c r="F30" s="83"/>
      <c r="G30" s="84" t="e">
        <f>IF(I30&gt;30.1,"negativ!","i.O.")</f>
        <v>#DIV/0!</v>
      </c>
      <c r="H30" s="65">
        <f>H29+(H13-H22)</f>
        <v>0</v>
      </c>
      <c r="I30" s="78" t="e">
        <f>(H30*100)/H6</f>
        <v>#DIV/0!</v>
      </c>
      <c r="J30" s="79" t="s">
        <v>0</v>
      </c>
      <c r="K30" s="66"/>
      <c r="L30" s="6"/>
    </row>
    <row r="31" spans="1:12" ht="13.5" customHeight="1">
      <c r="A31" s="67" t="s">
        <v>33</v>
      </c>
      <c r="B31" s="58"/>
      <c r="C31" s="58"/>
      <c r="D31" s="58"/>
      <c r="E31" s="58"/>
      <c r="F31" s="58"/>
      <c r="G31" s="58"/>
      <c r="H31" s="58">
        <f>SUM(B31:G31)</f>
        <v>0</v>
      </c>
      <c r="I31" s="38"/>
      <c r="J31" s="68"/>
      <c r="K31" s="6"/>
      <c r="L31" s="6"/>
    </row>
    <row r="32" spans="1:12" ht="13.5" customHeight="1">
      <c r="A32" s="86" t="s">
        <v>34</v>
      </c>
      <c r="B32" s="61"/>
      <c r="C32" s="61"/>
      <c r="D32" s="61"/>
      <c r="E32" s="61"/>
      <c r="F32" s="61"/>
      <c r="G32" s="61"/>
      <c r="H32" s="61">
        <f>SUM(B32:G32)</f>
        <v>0</v>
      </c>
      <c r="I32" s="69"/>
      <c r="J32" s="17"/>
      <c r="K32" s="6"/>
      <c r="L32" s="6"/>
    </row>
    <row r="33" spans="1:12" ht="15.75" customHeight="1" thickBot="1">
      <c r="A33" s="26" t="s">
        <v>35</v>
      </c>
      <c r="B33" s="81">
        <f aca="true" t="shared" si="6" ref="B33:H33">B31+(B32*0.5)</f>
        <v>0</v>
      </c>
      <c r="C33" s="81">
        <f t="shared" si="6"/>
        <v>0</v>
      </c>
      <c r="D33" s="81">
        <f t="shared" si="6"/>
        <v>0</v>
      </c>
      <c r="E33" s="81">
        <f t="shared" si="6"/>
        <v>0</v>
      </c>
      <c r="F33" s="81">
        <f t="shared" si="6"/>
        <v>0</v>
      </c>
      <c r="G33" s="81">
        <f t="shared" si="6"/>
        <v>0</v>
      </c>
      <c r="H33" s="45">
        <f t="shared" si="6"/>
        <v>0</v>
      </c>
      <c r="I33" s="28" t="e">
        <f>(H33*100)/H8</f>
        <v>#DIV/0!</v>
      </c>
      <c r="J33" s="29" t="s">
        <v>0</v>
      </c>
      <c r="K33" s="6"/>
      <c r="L33" s="6"/>
    </row>
    <row r="34" spans="1:12" ht="15.75" customHeight="1" thickBot="1" thickTop="1">
      <c r="A34" s="80"/>
      <c r="B34" s="53"/>
      <c r="C34" s="53"/>
      <c r="D34" s="53"/>
      <c r="E34" s="53"/>
      <c r="F34" s="53"/>
      <c r="G34" s="53" t="e">
        <f>IF(I34&gt;30.1,"negativ!","i.O.")</f>
        <v>#DIV/0!</v>
      </c>
      <c r="H34" s="70">
        <f>(H16-H25)+H33</f>
        <v>0</v>
      </c>
      <c r="I34" s="54" t="e">
        <f>H34*100/(H6+H7)</f>
        <v>#DIV/0!</v>
      </c>
      <c r="J34" s="55" t="s">
        <v>0</v>
      </c>
      <c r="K34" s="6"/>
      <c r="L34" s="6"/>
    </row>
    <row r="35" spans="1:12" ht="15.75" customHeight="1" thickBot="1">
      <c r="A35" s="19" t="s">
        <v>38</v>
      </c>
      <c r="B35" s="20">
        <f aca="true" t="shared" si="7" ref="B35:G35">B33+B29-B26</f>
        <v>0</v>
      </c>
      <c r="C35" s="20">
        <f t="shared" si="7"/>
        <v>0</v>
      </c>
      <c r="D35" s="20">
        <f t="shared" si="7"/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>H29+H33</f>
        <v>0</v>
      </c>
      <c r="I35" s="71" t="e">
        <f>(H35*100)/H8</f>
        <v>#DIV/0!</v>
      </c>
      <c r="J35" s="22" t="s">
        <v>0</v>
      </c>
      <c r="K35" s="6"/>
      <c r="L35" s="6"/>
    </row>
    <row r="36" ht="6.75" customHeight="1" thickBot="1">
      <c r="L36" s="6"/>
    </row>
    <row r="37" spans="1:12" ht="15.75" customHeight="1" thickBot="1">
      <c r="A37" s="87" t="s">
        <v>36</v>
      </c>
      <c r="B37" s="72"/>
      <c r="C37" s="72"/>
      <c r="D37" s="72"/>
      <c r="E37" s="72"/>
      <c r="F37" s="72"/>
      <c r="G37" s="73" t="e">
        <f>IF(OR(I37&gt;30.01,I30&gt;30.01),"negativ!","i.O.")</f>
        <v>#DIV/0!</v>
      </c>
      <c r="H37" s="74">
        <f>H13+H16-H26+H29+H33</f>
        <v>0</v>
      </c>
      <c r="I37" s="75" t="e">
        <f>(H37*100)/H8</f>
        <v>#DIV/0!</v>
      </c>
      <c r="J37" s="76" t="s">
        <v>0</v>
      </c>
      <c r="L37" s="6"/>
    </row>
    <row r="38" ht="12">
      <c r="L38" s="6"/>
    </row>
    <row r="39" ht="12">
      <c r="L39" s="6"/>
    </row>
  </sheetData>
  <sheetProtection/>
  <protectedRanges>
    <protectedRange sqref="B6:G7 B11:G12 B14:G15 B20:G21 B23:G24 B27:G28 B31:G32" name="Bereich1"/>
    <protectedRange sqref="B1:D3 I3" name="Bereich2"/>
  </protectedRanges>
  <mergeCells count="5">
    <mergeCell ref="B1:D1"/>
    <mergeCell ref="B2:D2"/>
    <mergeCell ref="B3:D3"/>
    <mergeCell ref="A26:G26"/>
    <mergeCell ref="A17:G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SUL e SAL</dc:title>
  <dc:subject/>
  <dc:creator>WTS Crew</dc:creator>
  <cp:keywords/>
  <dc:description/>
  <cp:lastModifiedBy>Marcello Crüzer</cp:lastModifiedBy>
  <cp:lastPrinted>2009-10-30T09:34:14Z</cp:lastPrinted>
  <dcterms:created xsi:type="dcterms:W3CDTF">2001-09-24T12:29:10Z</dcterms:created>
  <dcterms:modified xsi:type="dcterms:W3CDTF">2021-02-24T08:04:43Z</dcterms:modified>
  <cp:category>BAB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0210</vt:lpwstr>
  </property>
  <property fmtid="{D5CDD505-2E9C-101B-9397-08002B2CF9AE}" pid="3" name="ContentType">
    <vt:lpwstr>Dokument</vt:lpwstr>
  </property>
  <property fmtid="{D5CDD505-2E9C-101B-9397-08002B2CF9AE}" pid="4" name="Language">
    <vt:lpwstr>IT</vt:lpwstr>
  </property>
  <property fmtid="{D5CDD505-2E9C-101B-9397-08002B2CF9AE}" pid="5" name="Order">
    <vt:lpwstr>3200.00000000000</vt:lpwstr>
  </property>
  <property fmtid="{D5CDD505-2E9C-101B-9397-08002B2CF9AE}" pid="6" name="UserField1">
    <vt:lpwstr>IT</vt:lpwstr>
  </property>
  <property fmtid="{D5CDD505-2E9C-101B-9397-08002B2CF9AE}" pid="7" name="ARENavigation">
    <vt:lpwstr>BAB Formulare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